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592" activeTab="0"/>
  </bookViews>
  <sheets>
    <sheet name="2016 " sheetId="1" r:id="rId1"/>
  </sheets>
  <definedNames>
    <definedName name="_xlnm.Print_Titles" localSheetId="0">'2016 '!$9:$10</definedName>
    <definedName name="_xlnm.Print_Area" localSheetId="0">'2016 '!$A$5:$H$140</definedName>
  </definedNames>
  <calcPr fullCalcOnLoad="1"/>
</workbook>
</file>

<file path=xl/sharedStrings.xml><?xml version="1.0" encoding="utf-8"?>
<sst xmlns="http://schemas.openxmlformats.org/spreadsheetml/2006/main" count="139" uniqueCount="113">
  <si>
    <t>Показатель, единица измерения</t>
  </si>
  <si>
    <t>Производство основных видов сельскохозяйственной продукции</t>
  </si>
  <si>
    <t>Рис, тыс. тонн</t>
  </si>
  <si>
    <t>Соя,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</si>
  <si>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</si>
  <si>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</si>
  <si>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</si>
  <si>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</si>
  <si>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</si>
  <si>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</si>
  <si>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</si>
  <si>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</si>
  <si>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</si>
  <si>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</si>
  <si>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</si>
  <si>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</si>
  <si>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</si>
  <si>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</si>
  <si>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</si>
  <si>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</si>
  <si>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</si>
  <si>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</si>
  <si>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</si>
  <si>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</si>
  <si>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</si>
  <si>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</si>
  <si>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</si>
  <si>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</si>
  <si>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</si>
  <si>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</si>
  <si>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</si>
  <si>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</si>
  <si>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</si>
  <si>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</si>
  <si>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</si>
  <si>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</si>
  <si>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</si>
  <si>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</si>
  <si>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</si>
  <si>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</si>
  <si>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</si>
  <si>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</si>
  <si>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</si>
  <si>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</si>
  <si>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</si>
  <si>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</si>
  <si>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Оборот розничной торговли,  тыс. руб.</t>
  </si>
  <si>
    <t>Оборот общественного питания,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</si>
  <si>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</si>
  <si>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</si>
  <si>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</si>
  <si>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</si>
  <si>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</si>
  <si>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</si>
  <si>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</si>
  <si>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</si>
  <si>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</si>
  <si>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</si>
  <si>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</si>
  <si>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</si>
  <si>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</si>
  <si>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</si>
  <si>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</si>
  <si>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</si>
  <si>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</si>
  <si>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</si>
  <si>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</si>
  <si>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</si>
  <si>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</si>
  <si>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</si>
  <si>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</si>
  <si>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</si>
  <si>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</si>
  <si>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</si>
  <si>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</si>
  <si>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</si>
  <si>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</si>
  <si>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</si>
  <si>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</si>
  <si>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</si>
  <si>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</si>
  <si>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</si>
  <si>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</si>
  <si>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</si>
  <si>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</si>
  <si>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</si>
  <si>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</si>
  <si>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</si>
  <si>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</si>
  <si>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</si>
  <si>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</si>
  <si>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1. материалы стеновые в том числе кирпич, (млн. усл штук)</t>
  </si>
  <si>
    <t>Объем производства с/хозяйствен.про- дукции во всех категориях хозяйств тыс.руб.</t>
  </si>
  <si>
    <t>в том числе в сельскохозяйственных предприятиях</t>
  </si>
  <si>
    <t>в том числе в КФХ и ИП</t>
  </si>
  <si>
    <t>в том числе в ЛПХ</t>
  </si>
  <si>
    <t>Красноармейского района</t>
  </si>
  <si>
    <t>Глава Полтавского сельского поселения</t>
  </si>
  <si>
    <t>В.А. Побожий</t>
  </si>
  <si>
    <t>Выпуск товаров и услуг по полному кругу предприятий транспорта, всего, млн.руб</t>
  </si>
  <si>
    <t>Численность работников малого предпринимательства</t>
  </si>
  <si>
    <t>оценка</t>
  </si>
  <si>
    <t>2022 г. в % к 2021 г.</t>
  </si>
  <si>
    <t>2023 г. в % к 2022 г.</t>
  </si>
  <si>
    <t>Численность занятых в личных подсобных хозяйствах, тыс. чел.</t>
  </si>
  <si>
    <t>2.  материалы лакокрасочные и аналогичные для нанесения покрытий, тыс.тонн</t>
  </si>
  <si>
    <t>3. консервы плодоовощные, туб.</t>
  </si>
  <si>
    <t>4. хлеб и хлебобулочные изделия, тонн</t>
  </si>
  <si>
    <t>5. крупа рис,тонн</t>
  </si>
  <si>
    <t>6. кондитерские изделия, тонн</t>
  </si>
  <si>
    <t>2024 г. в % к 2023 г.</t>
  </si>
  <si>
    <t>Прогноз социально-экономического развития Полтавского сельского поселения Красноармейского района на 2021-2024 годы</t>
  </si>
  <si>
    <t xml:space="preserve">ПРИЛОЖЕНИЕ
к  постановлению администрации
Полтавского сельского поселения
Красноармейского  района
от 01.11.2021г. № 270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</si>
</sst>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"/>
    <numFmt numFmtId="170" formatCode="0.000"/>
    <numFmt numFmtId="171" formatCode="0.0000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6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58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/>
    </xf>
    <xf numFmtId="169" fontId="4" fillId="34" borderId="10" xfId="0" applyNumberFormat="1" applyFont="1" applyFill="1" applyBorder="1" applyAlignment="1">
      <alignment/>
    </xf>
    <xf numFmtId="175" fontId="4" fillId="0" borderId="11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SheetLayoutView="100" zoomScalePageLayoutView="0" workbookViewId="0" topLeftCell="A1">
      <pane ySplit="10" topLeftCell="A35" activePane="bottomLeft" state="frozen"/>
      <selection pane="topLeft" activeCell="A1" sqref="A1"/>
      <selection pane="bottomLeft" activeCell="C6" sqref="C6"/>
    </sheetView>
  </sheetViews>
  <sheetFormatPr defaultColWidth="9.125" defaultRowHeight="12.75"/>
  <cols>
    <col min="1" max="1" width="44.625" style="4" customWidth="1"/>
    <col min="2" max="3" width="9.00390625" style="1" customWidth="1"/>
    <col min="4" max="4" width="9.50390625" style="1" customWidth="1"/>
    <col min="5" max="6" width="9.625" style="1" customWidth="1"/>
    <col min="7" max="7" width="10.125" style="1" customWidth="1"/>
    <col min="8" max="10" width="9.125" style="1" customWidth="1"/>
    <col min="11" max="11" width="11.00390625" style="1" bestFit="1" customWidth="1"/>
    <col min="12" max="16384" width="9.125" style="1" customWidth="1"/>
  </cols>
  <sheetData>
    <row r="1" spans="4:8" ht="0" customHeight="1" hidden="1">
      <c r="D1" s="43"/>
      <c r="E1" s="44"/>
      <c r="F1" s="44"/>
      <c r="G1" s="44"/>
      <c r="H1" s="44"/>
    </row>
    <row r="2" spans="4:8" ht="12.75" customHeight="1" hidden="1">
      <c r="D2" s="45" t="s">
        <v>112</v>
      </c>
      <c r="E2" s="45"/>
      <c r="F2" s="45"/>
      <c r="G2" s="45"/>
      <c r="H2" s="45"/>
    </row>
    <row r="3" spans="4:8" ht="12.75" customHeight="1" hidden="1">
      <c r="D3" s="45"/>
      <c r="E3" s="45"/>
      <c r="F3" s="45"/>
      <c r="G3" s="45"/>
      <c r="H3" s="45"/>
    </row>
    <row r="4" spans="4:8" ht="12.75" customHeight="1" hidden="1">
      <c r="D4" s="45"/>
      <c r="E4" s="45"/>
      <c r="F4" s="45"/>
      <c r="G4" s="45"/>
      <c r="H4" s="45"/>
    </row>
    <row r="5" spans="1:8" ht="31.5" customHeight="1">
      <c r="A5" s="42"/>
      <c r="B5" s="42"/>
      <c r="C5" s="42"/>
      <c r="D5" s="45"/>
      <c r="E5" s="45"/>
      <c r="F5" s="45"/>
      <c r="G5" s="45"/>
      <c r="H5" s="45"/>
    </row>
    <row r="6" spans="1:8" ht="45" customHeight="1">
      <c r="A6" s="35"/>
      <c r="B6" s="35"/>
      <c r="C6" s="35"/>
      <c r="D6" s="45"/>
      <c r="E6" s="45"/>
      <c r="F6" s="45"/>
      <c r="G6" s="45"/>
      <c r="H6" s="45"/>
    </row>
    <row r="7" spans="1:6" ht="33" customHeight="1">
      <c r="A7" s="40" t="s">
        <v>111</v>
      </c>
      <c r="B7" s="41"/>
      <c r="C7" s="41"/>
      <c r="D7" s="41"/>
      <c r="E7" s="41"/>
      <c r="F7" s="41"/>
    </row>
    <row r="9" spans="1:9" ht="12.75">
      <c r="A9" s="39" t="s">
        <v>0</v>
      </c>
      <c r="B9" s="10">
        <v>2021</v>
      </c>
      <c r="C9" s="10">
        <v>2022</v>
      </c>
      <c r="D9" s="37" t="s">
        <v>102</v>
      </c>
      <c r="E9" s="11">
        <v>2023</v>
      </c>
      <c r="F9" s="37" t="s">
        <v>103</v>
      </c>
      <c r="G9" s="11">
        <v>2024</v>
      </c>
      <c r="H9" s="37" t="s">
        <v>110</v>
      </c>
      <c r="I9" s="36"/>
    </row>
    <row r="10" spans="1:9" ht="24" customHeight="1">
      <c r="A10" s="39"/>
      <c r="B10" s="10" t="s">
        <v>101</v>
      </c>
      <c r="C10" s="10" t="s">
        <v>19</v>
      </c>
      <c r="D10" s="37"/>
      <c r="E10" s="10" t="s">
        <v>19</v>
      </c>
      <c r="F10" s="37"/>
      <c r="G10" s="10" t="s">
        <v>19</v>
      </c>
      <c r="H10" s="37"/>
      <c r="I10" s="36"/>
    </row>
    <row r="11" spans="1:8" ht="27.75" customHeight="1">
      <c r="A11" s="12" t="s">
        <v>38</v>
      </c>
      <c r="B11" s="2">
        <v>26.265</v>
      </c>
      <c r="C11" s="2">
        <v>26.265</v>
      </c>
      <c r="D11" s="34">
        <f>(C11/B11)*100</f>
        <v>100</v>
      </c>
      <c r="E11" s="28">
        <v>26.279</v>
      </c>
      <c r="F11" s="27">
        <f>(E11/C11)*100</f>
        <v>100.05330287454788</v>
      </c>
      <c r="G11" s="28">
        <v>26.291</v>
      </c>
      <c r="H11" s="27">
        <f>(G11/E11)*100</f>
        <v>100.04566383804558</v>
      </c>
    </row>
    <row r="12" spans="1:8" ht="27">
      <c r="A12" s="12" t="s">
        <v>42</v>
      </c>
      <c r="B12" s="2">
        <v>13.856</v>
      </c>
      <c r="C12" s="2">
        <v>13.91</v>
      </c>
      <c r="D12" s="34">
        <f>(C12/B12)*100</f>
        <v>100.38972286374135</v>
      </c>
      <c r="E12" s="28">
        <v>13.987</v>
      </c>
      <c r="F12" s="27">
        <f>(E12/C12)*100</f>
        <v>100.55355859094178</v>
      </c>
      <c r="G12" s="28">
        <v>14.132</v>
      </c>
      <c r="H12" s="27">
        <f>(G12/E12)*100</f>
        <v>101.03667691427754</v>
      </c>
    </row>
    <row r="13" spans="1:8" ht="27">
      <c r="A13" s="12" t="s">
        <v>40</v>
      </c>
      <c r="B13" s="2">
        <v>16.121</v>
      </c>
      <c r="C13" s="2">
        <v>16.203</v>
      </c>
      <c r="D13" s="34">
        <f>(C13/B13)*100</f>
        <v>100.50865330934806</v>
      </c>
      <c r="E13" s="28">
        <v>16.223</v>
      </c>
      <c r="F13" s="27">
        <f>(E13/C13)*100</f>
        <v>100.1234339319879</v>
      </c>
      <c r="G13" s="28">
        <v>16.256</v>
      </c>
      <c r="H13" s="27">
        <f>(G13/E13)*100</f>
        <v>100.20341490476486</v>
      </c>
    </row>
    <row r="14" spans="1:8" ht="13.5">
      <c r="A14" s="12" t="s">
        <v>39</v>
      </c>
      <c r="B14" s="2">
        <v>8.369</v>
      </c>
      <c r="C14" s="2">
        <v>8.389</v>
      </c>
      <c r="D14" s="34">
        <f aca="true" t="shared" si="0" ref="D14:D77">(C14/B14)*100</f>
        <v>100.23897717767953</v>
      </c>
      <c r="E14" s="28">
        <v>8.401</v>
      </c>
      <c r="F14" s="27">
        <f aca="true" t="shared" si="1" ref="F14:F77">(E14/C14)*100</f>
        <v>100.14304446298725</v>
      </c>
      <c r="G14" s="28">
        <v>8.435</v>
      </c>
      <c r="H14" s="27">
        <f>(G14/E14)*100</f>
        <v>100.40471372455661</v>
      </c>
    </row>
    <row r="15" spans="1:8" ht="28.5" customHeight="1">
      <c r="A15" s="12" t="s">
        <v>41</v>
      </c>
      <c r="B15" s="2">
        <v>22.495</v>
      </c>
      <c r="C15" s="2">
        <v>22.504</v>
      </c>
      <c r="D15" s="34">
        <f t="shared" si="0"/>
        <v>100.04000889086464</v>
      </c>
      <c r="E15" s="28">
        <v>22.529</v>
      </c>
      <c r="F15" s="27">
        <f t="shared" si="1"/>
        <v>100.11109136153573</v>
      </c>
      <c r="G15" s="28">
        <v>22.621</v>
      </c>
      <c r="H15" s="27">
        <f aca="true" t="shared" si="2" ref="H15:H78">(G15/E15)*100</f>
        <v>100.4083625549292</v>
      </c>
    </row>
    <row r="16" spans="1:8" ht="28.5" customHeight="1">
      <c r="A16" s="12" t="s">
        <v>104</v>
      </c>
      <c r="B16" s="13">
        <v>9.2</v>
      </c>
      <c r="C16" s="13">
        <v>9.2</v>
      </c>
      <c r="D16" s="34">
        <f t="shared" si="0"/>
        <v>100</v>
      </c>
      <c r="E16" s="27">
        <v>9.2</v>
      </c>
      <c r="F16" s="27">
        <f t="shared" si="1"/>
        <v>100</v>
      </c>
      <c r="G16" s="27">
        <v>9.2</v>
      </c>
      <c r="H16" s="27">
        <f t="shared" si="2"/>
        <v>100</v>
      </c>
    </row>
    <row r="17" spans="1:8" ht="28.5" customHeight="1">
      <c r="A17" s="14" t="s">
        <v>36</v>
      </c>
      <c r="B17" s="29">
        <v>9.5</v>
      </c>
      <c r="C17" s="29">
        <v>9.5</v>
      </c>
      <c r="D17" s="34">
        <f t="shared" si="0"/>
        <v>100</v>
      </c>
      <c r="E17" s="27">
        <v>9.6</v>
      </c>
      <c r="F17" s="27">
        <f t="shared" si="1"/>
        <v>101.05263157894737</v>
      </c>
      <c r="G17" s="27">
        <v>9.7</v>
      </c>
      <c r="H17" s="27">
        <f t="shared" si="2"/>
        <v>101.04166666666667</v>
      </c>
    </row>
    <row r="18" spans="1:8" ht="27">
      <c r="A18" s="15" t="s">
        <v>81</v>
      </c>
      <c r="B18" s="29">
        <v>328</v>
      </c>
      <c r="C18" s="29">
        <v>328</v>
      </c>
      <c r="D18" s="34">
        <f t="shared" si="0"/>
        <v>100</v>
      </c>
      <c r="E18" s="27">
        <v>328</v>
      </c>
      <c r="F18" s="27">
        <f t="shared" si="1"/>
        <v>100</v>
      </c>
      <c r="G18" s="27">
        <v>328</v>
      </c>
      <c r="H18" s="27">
        <f t="shared" si="2"/>
        <v>100</v>
      </c>
    </row>
    <row r="19" spans="1:8" ht="46.5" customHeight="1">
      <c r="A19" s="12" t="s">
        <v>37</v>
      </c>
      <c r="B19" s="13">
        <v>0.7</v>
      </c>
      <c r="C19" s="13">
        <v>0.7</v>
      </c>
      <c r="D19" s="34">
        <f t="shared" si="0"/>
        <v>100</v>
      </c>
      <c r="E19" s="27">
        <v>0.7</v>
      </c>
      <c r="F19" s="27">
        <f t="shared" si="1"/>
        <v>100</v>
      </c>
      <c r="G19" s="27">
        <v>0.7</v>
      </c>
      <c r="H19" s="27">
        <f t="shared" si="2"/>
        <v>100</v>
      </c>
    </row>
    <row r="20" spans="1:8" ht="13.5">
      <c r="A20" s="12" t="s">
        <v>20</v>
      </c>
      <c r="B20" s="13">
        <v>1444429</v>
      </c>
      <c r="C20" s="13">
        <v>1459996</v>
      </c>
      <c r="D20" s="34">
        <f t="shared" si="0"/>
        <v>101.0777269080031</v>
      </c>
      <c r="E20" s="30">
        <v>1516650</v>
      </c>
      <c r="F20" s="27">
        <f t="shared" si="1"/>
        <v>103.88042159019615</v>
      </c>
      <c r="G20" s="30">
        <v>1592482</v>
      </c>
      <c r="H20" s="27">
        <f t="shared" si="2"/>
        <v>104.99996703260474</v>
      </c>
    </row>
    <row r="21" spans="1:8" ht="13.5">
      <c r="A21" s="12" t="s">
        <v>43</v>
      </c>
      <c r="B21" s="13">
        <v>99467</v>
      </c>
      <c r="C21" s="13">
        <v>73978</v>
      </c>
      <c r="D21" s="34">
        <f t="shared" si="0"/>
        <v>74.37441563533635</v>
      </c>
      <c r="E21" s="30">
        <v>72978</v>
      </c>
      <c r="F21" s="27">
        <f t="shared" si="1"/>
        <v>98.64824677606856</v>
      </c>
      <c r="G21" s="30">
        <v>53274</v>
      </c>
      <c r="H21" s="27">
        <f t="shared" si="2"/>
        <v>73.00008221655841</v>
      </c>
    </row>
    <row r="22" spans="1:8" ht="13.5">
      <c r="A22" s="12" t="s">
        <v>44</v>
      </c>
      <c r="B22" s="13">
        <f>B20-B21</f>
        <v>1344962</v>
      </c>
      <c r="C22" s="13">
        <f>C20-C21</f>
        <v>1386018</v>
      </c>
      <c r="D22" s="34">
        <f t="shared" si="0"/>
        <v>103.05257695012943</v>
      </c>
      <c r="E22" s="30">
        <f>E20-E21</f>
        <v>1443672</v>
      </c>
      <c r="F22" s="27">
        <f t="shared" si="1"/>
        <v>104.15968623784107</v>
      </c>
      <c r="G22" s="30">
        <f>G20-G21</f>
        <v>1539208</v>
      </c>
      <c r="H22" s="27">
        <f t="shared" si="2"/>
        <v>106.61756964185771</v>
      </c>
    </row>
    <row r="23" spans="1:8" ht="13.5">
      <c r="A23" s="12" t="s">
        <v>45</v>
      </c>
      <c r="B23" s="33">
        <v>392000</v>
      </c>
      <c r="C23" s="33">
        <v>399000</v>
      </c>
      <c r="D23" s="34">
        <f t="shared" si="0"/>
        <v>101.78571428571428</v>
      </c>
      <c r="E23" s="33">
        <v>415333.3</v>
      </c>
      <c r="F23" s="27">
        <f t="shared" si="1"/>
        <v>104.0935588972431</v>
      </c>
      <c r="G23" s="32">
        <v>440000</v>
      </c>
      <c r="H23" s="27">
        <f t="shared" si="2"/>
        <v>105.93901331773783</v>
      </c>
    </row>
    <row r="24" spans="1:8" s="3" customFormat="1" ht="14.25" customHeight="1">
      <c r="A24" s="16" t="s">
        <v>22</v>
      </c>
      <c r="B24" s="13">
        <v>2986522</v>
      </c>
      <c r="C24" s="13">
        <v>2989522</v>
      </c>
      <c r="D24" s="34">
        <f t="shared" si="0"/>
        <v>100.100451294181</v>
      </c>
      <c r="E24" s="30">
        <v>2992138</v>
      </c>
      <c r="F24" s="27">
        <f t="shared" si="1"/>
        <v>100.08750562799003</v>
      </c>
      <c r="G24" s="30">
        <v>2999589</v>
      </c>
      <c r="H24" s="27">
        <f t="shared" si="2"/>
        <v>100.24901926314895</v>
      </c>
    </row>
    <row r="25" spans="1:8" s="3" customFormat="1" ht="27.75" customHeight="1">
      <c r="A25" s="17" t="s">
        <v>23</v>
      </c>
      <c r="B25" s="13">
        <v>286554.6</v>
      </c>
      <c r="C25" s="13">
        <v>286954.6</v>
      </c>
      <c r="D25" s="34">
        <f t="shared" si="0"/>
        <v>100.13958945345844</v>
      </c>
      <c r="E25" s="9">
        <v>289449.3</v>
      </c>
      <c r="F25" s="27">
        <f t="shared" si="1"/>
        <v>100.86937097366622</v>
      </c>
      <c r="G25" s="9">
        <v>296884.3</v>
      </c>
      <c r="H25" s="27">
        <f t="shared" si="2"/>
        <v>102.5686709209523</v>
      </c>
    </row>
    <row r="26" spans="1:8" ht="27.75" customHeight="1">
      <c r="A26" s="18" t="s">
        <v>28</v>
      </c>
      <c r="B26" s="2"/>
      <c r="C26" s="2"/>
      <c r="D26" s="34"/>
      <c r="E26" s="28"/>
      <c r="F26" s="27"/>
      <c r="G26" s="28"/>
      <c r="H26" s="27"/>
    </row>
    <row r="27" spans="1:8" ht="14.25" customHeight="1">
      <c r="A27" s="12" t="s">
        <v>91</v>
      </c>
      <c r="B27" s="2">
        <v>4.4</v>
      </c>
      <c r="C27" s="2">
        <v>4.4</v>
      </c>
      <c r="D27" s="34">
        <f t="shared" si="0"/>
        <v>100</v>
      </c>
      <c r="E27" s="9">
        <v>4.5</v>
      </c>
      <c r="F27" s="27">
        <f t="shared" si="1"/>
        <v>102.27272727272727</v>
      </c>
      <c r="G27" s="9">
        <v>4.6</v>
      </c>
      <c r="H27" s="27">
        <f t="shared" si="2"/>
        <v>102.22222222222221</v>
      </c>
    </row>
    <row r="28" spans="1:8" ht="27.75" customHeight="1">
      <c r="A28" s="12" t="s">
        <v>105</v>
      </c>
      <c r="B28" s="2">
        <v>1.62</v>
      </c>
      <c r="C28" s="2">
        <v>1.65</v>
      </c>
      <c r="D28" s="34">
        <f t="shared" si="0"/>
        <v>101.85185185185183</v>
      </c>
      <c r="E28" s="27">
        <v>1.68</v>
      </c>
      <c r="F28" s="27">
        <f t="shared" si="1"/>
        <v>101.81818181818183</v>
      </c>
      <c r="G28" s="27">
        <v>1.89</v>
      </c>
      <c r="H28" s="27">
        <f t="shared" si="2"/>
        <v>112.5</v>
      </c>
    </row>
    <row r="29" spans="1:8" ht="15" customHeight="1">
      <c r="A29" s="12" t="s">
        <v>106</v>
      </c>
      <c r="B29" s="2">
        <v>0</v>
      </c>
      <c r="C29" s="2">
        <v>0</v>
      </c>
      <c r="D29" s="34"/>
      <c r="E29" s="30">
        <v>0</v>
      </c>
      <c r="F29" s="27"/>
      <c r="G29" s="30">
        <v>0</v>
      </c>
      <c r="H29" s="27"/>
    </row>
    <row r="30" spans="1:8" ht="13.5" customHeight="1">
      <c r="A30" s="12" t="s">
        <v>107</v>
      </c>
      <c r="B30" s="2">
        <v>2384</v>
      </c>
      <c r="C30" s="2">
        <v>2389</v>
      </c>
      <c r="D30" s="34">
        <f t="shared" si="0"/>
        <v>100.20973154362416</v>
      </c>
      <c r="E30" s="30">
        <v>2398</v>
      </c>
      <c r="F30" s="27">
        <f t="shared" si="1"/>
        <v>100.3767266638761</v>
      </c>
      <c r="G30" s="30">
        <v>2412</v>
      </c>
      <c r="H30" s="27">
        <f t="shared" si="2"/>
        <v>100.5838198498749</v>
      </c>
    </row>
    <row r="31" spans="1:8" ht="14.25" customHeight="1">
      <c r="A31" s="12" t="s">
        <v>108</v>
      </c>
      <c r="B31" s="2">
        <v>110891.1</v>
      </c>
      <c r="C31" s="2">
        <v>111991.1</v>
      </c>
      <c r="D31" s="34">
        <f t="shared" si="0"/>
        <v>100.99196418828924</v>
      </c>
      <c r="E31" s="9">
        <v>126489.1</v>
      </c>
      <c r="F31" s="27">
        <f t="shared" si="1"/>
        <v>112.94567157568771</v>
      </c>
      <c r="G31" s="9">
        <v>129854.2</v>
      </c>
      <c r="H31" s="27">
        <f t="shared" si="2"/>
        <v>102.66038733772317</v>
      </c>
    </row>
    <row r="32" spans="1:8" ht="15.75" customHeight="1">
      <c r="A32" s="12" t="s">
        <v>109</v>
      </c>
      <c r="B32" s="2">
        <v>206.2</v>
      </c>
      <c r="C32" s="2">
        <v>206.8</v>
      </c>
      <c r="D32" s="34">
        <f t="shared" si="0"/>
        <v>100.29097963142581</v>
      </c>
      <c r="E32" s="9">
        <v>207.2</v>
      </c>
      <c r="F32" s="27">
        <f t="shared" si="1"/>
        <v>100.19342359767892</v>
      </c>
      <c r="G32" s="9">
        <v>207.7</v>
      </c>
      <c r="H32" s="27">
        <f t="shared" si="2"/>
        <v>100.24131274131274</v>
      </c>
    </row>
    <row r="33" spans="1:8" ht="15.75" customHeight="1">
      <c r="A33" s="7" t="s">
        <v>92</v>
      </c>
      <c r="B33" s="2">
        <v>2348994</v>
      </c>
      <c r="C33" s="2">
        <v>2349994</v>
      </c>
      <c r="D33" s="34">
        <f t="shared" si="0"/>
        <v>100.04257141567837</v>
      </c>
      <c r="E33" s="30">
        <v>2510565</v>
      </c>
      <c r="F33" s="27">
        <f t="shared" si="1"/>
        <v>106.83282595615138</v>
      </c>
      <c r="G33" s="30">
        <v>2671241</v>
      </c>
      <c r="H33" s="27">
        <f t="shared" si="2"/>
        <v>106.39999362693257</v>
      </c>
    </row>
    <row r="34" spans="1:8" ht="15.75" customHeight="1">
      <c r="A34" s="8" t="s">
        <v>93</v>
      </c>
      <c r="B34" s="2">
        <v>1309751</v>
      </c>
      <c r="C34" s="2">
        <v>1309751</v>
      </c>
      <c r="D34" s="34">
        <f t="shared" si="0"/>
        <v>100</v>
      </c>
      <c r="E34" s="30">
        <v>1412550</v>
      </c>
      <c r="F34" s="27">
        <f t="shared" si="1"/>
        <v>107.84874376885378</v>
      </c>
      <c r="G34" s="30">
        <v>1524141</v>
      </c>
      <c r="H34" s="27">
        <f t="shared" si="2"/>
        <v>107.89996814272061</v>
      </c>
    </row>
    <row r="35" spans="1:8" ht="15.75" customHeight="1">
      <c r="A35" s="8" t="s">
        <v>94</v>
      </c>
      <c r="B35" s="2">
        <v>302570</v>
      </c>
      <c r="C35" s="2">
        <v>302570</v>
      </c>
      <c r="D35" s="34">
        <f t="shared" si="0"/>
        <v>100</v>
      </c>
      <c r="E35" s="30">
        <v>318345</v>
      </c>
      <c r="F35" s="27">
        <f t="shared" si="1"/>
        <v>105.21366956406781</v>
      </c>
      <c r="G35" s="30">
        <v>336809.01</v>
      </c>
      <c r="H35" s="27">
        <f t="shared" si="2"/>
        <v>105.80000000000001</v>
      </c>
    </row>
    <row r="36" spans="1:8" ht="17.25" customHeight="1">
      <c r="A36" s="8" t="s">
        <v>95</v>
      </c>
      <c r="B36" s="2">
        <v>736673</v>
      </c>
      <c r="C36" s="2">
        <v>736673</v>
      </c>
      <c r="D36" s="34">
        <f t="shared" si="0"/>
        <v>100</v>
      </c>
      <c r="E36" s="30">
        <v>779670</v>
      </c>
      <c r="F36" s="27">
        <f t="shared" si="1"/>
        <v>105.83664665326407</v>
      </c>
      <c r="G36" s="30">
        <f>G33-G34-G35</f>
        <v>810290.99</v>
      </c>
      <c r="H36" s="27">
        <f t="shared" si="2"/>
        <v>103.92742955352905</v>
      </c>
    </row>
    <row r="37" spans="1:8" ht="27">
      <c r="A37" s="18" t="s">
        <v>1</v>
      </c>
      <c r="B37" s="2"/>
      <c r="C37" s="2"/>
      <c r="D37" s="34"/>
      <c r="E37" s="28"/>
      <c r="F37" s="27"/>
      <c r="G37" s="28"/>
      <c r="H37" s="27"/>
    </row>
    <row r="38" spans="1:8" ht="15" customHeight="1">
      <c r="A38" s="12" t="s">
        <v>67</v>
      </c>
      <c r="B38" s="2">
        <v>71.5</v>
      </c>
      <c r="C38" s="2">
        <v>71.5</v>
      </c>
      <c r="D38" s="34">
        <f t="shared" si="0"/>
        <v>100</v>
      </c>
      <c r="E38" s="9">
        <v>71.6</v>
      </c>
      <c r="F38" s="27">
        <f t="shared" si="1"/>
        <v>100.13986013986013</v>
      </c>
      <c r="G38" s="9">
        <v>71.7</v>
      </c>
      <c r="H38" s="27">
        <f t="shared" si="2"/>
        <v>100.13966480446928</v>
      </c>
    </row>
    <row r="39" spans="1:8" ht="13.5">
      <c r="A39" s="12" t="s">
        <v>2</v>
      </c>
      <c r="B39" s="2">
        <v>50</v>
      </c>
      <c r="C39" s="2">
        <v>50</v>
      </c>
      <c r="D39" s="34">
        <f t="shared" si="0"/>
        <v>100</v>
      </c>
      <c r="E39" s="30">
        <v>50</v>
      </c>
      <c r="F39" s="27">
        <f t="shared" si="1"/>
        <v>100</v>
      </c>
      <c r="G39" s="30">
        <v>51</v>
      </c>
      <c r="H39" s="27">
        <f t="shared" si="2"/>
        <v>102</v>
      </c>
    </row>
    <row r="40" spans="1:8" ht="13.5">
      <c r="A40" s="12" t="s">
        <v>3</v>
      </c>
      <c r="B40" s="2">
        <v>8.7</v>
      </c>
      <c r="C40" s="2">
        <v>8.7</v>
      </c>
      <c r="D40" s="34">
        <f t="shared" si="0"/>
        <v>100</v>
      </c>
      <c r="E40" s="9">
        <v>8.7</v>
      </c>
      <c r="F40" s="27">
        <f t="shared" si="1"/>
        <v>100</v>
      </c>
      <c r="G40" s="9">
        <v>8.7</v>
      </c>
      <c r="H40" s="27">
        <f t="shared" si="2"/>
        <v>100</v>
      </c>
    </row>
    <row r="41" spans="1:8" ht="27">
      <c r="A41" s="12" t="s">
        <v>21</v>
      </c>
      <c r="B41" s="2">
        <v>2.7</v>
      </c>
      <c r="C41" s="2">
        <v>2.7</v>
      </c>
      <c r="D41" s="34">
        <f t="shared" si="0"/>
        <v>100</v>
      </c>
      <c r="E41" s="9">
        <v>2.7</v>
      </c>
      <c r="F41" s="27">
        <f t="shared" si="1"/>
        <v>100</v>
      </c>
      <c r="G41" s="9">
        <v>2.8</v>
      </c>
      <c r="H41" s="27">
        <f t="shared" si="2"/>
        <v>103.7037037037037</v>
      </c>
    </row>
    <row r="42" spans="1:8" ht="13.5">
      <c r="A42" s="12" t="s">
        <v>29</v>
      </c>
      <c r="B42" s="2">
        <v>4.8</v>
      </c>
      <c r="C42" s="2">
        <v>4.8</v>
      </c>
      <c r="D42" s="34">
        <f t="shared" si="0"/>
        <v>100</v>
      </c>
      <c r="E42" s="9">
        <v>4.8</v>
      </c>
      <c r="F42" s="27">
        <f t="shared" si="1"/>
        <v>100</v>
      </c>
      <c r="G42" s="9">
        <v>4.8</v>
      </c>
      <c r="H42" s="27">
        <f t="shared" si="2"/>
        <v>100</v>
      </c>
    </row>
    <row r="43" spans="1:8" ht="27.75" customHeight="1">
      <c r="A43" s="19" t="s">
        <v>84</v>
      </c>
      <c r="B43" s="2"/>
      <c r="C43" s="2"/>
      <c r="D43" s="34"/>
      <c r="E43" s="28"/>
      <c r="F43" s="27"/>
      <c r="G43" s="28"/>
      <c r="H43" s="27"/>
    </row>
    <row r="44" spans="1:8" ht="28.5" customHeight="1">
      <c r="A44" s="19" t="s">
        <v>85</v>
      </c>
      <c r="B44" s="2">
        <v>0.52</v>
      </c>
      <c r="C44" s="2">
        <v>0.52</v>
      </c>
      <c r="D44" s="34">
        <f t="shared" si="0"/>
        <v>100</v>
      </c>
      <c r="E44" s="27">
        <v>0.52</v>
      </c>
      <c r="F44" s="27">
        <f t="shared" si="1"/>
        <v>100</v>
      </c>
      <c r="G44" s="27">
        <v>0.53</v>
      </c>
      <c r="H44" s="27">
        <f t="shared" si="2"/>
        <v>101.92307692307692</v>
      </c>
    </row>
    <row r="45" spans="1:8" ht="15" customHeight="1">
      <c r="A45" s="19" t="s">
        <v>68</v>
      </c>
      <c r="B45" s="2">
        <f>B42-B44</f>
        <v>4.279999999999999</v>
      </c>
      <c r="C45" s="2">
        <f>C42-C44</f>
        <v>4.279999999999999</v>
      </c>
      <c r="D45" s="34">
        <f t="shared" si="0"/>
        <v>100</v>
      </c>
      <c r="E45" s="27">
        <f>E42-E44</f>
        <v>4.279999999999999</v>
      </c>
      <c r="F45" s="27">
        <f t="shared" si="1"/>
        <v>100</v>
      </c>
      <c r="G45" s="27">
        <f>G42-G44</f>
        <v>4.27</v>
      </c>
      <c r="H45" s="27">
        <f t="shared" si="2"/>
        <v>99.76635514018693</v>
      </c>
    </row>
    <row r="46" spans="1:8" ht="13.5">
      <c r="A46" s="12" t="s">
        <v>30</v>
      </c>
      <c r="B46" s="2">
        <v>2.4</v>
      </c>
      <c r="C46" s="2">
        <v>2.4</v>
      </c>
      <c r="D46" s="34">
        <f t="shared" si="0"/>
        <v>100</v>
      </c>
      <c r="E46" s="9">
        <v>2.4</v>
      </c>
      <c r="F46" s="27">
        <f t="shared" si="1"/>
        <v>100</v>
      </c>
      <c r="G46" s="9">
        <v>2.5</v>
      </c>
      <c r="H46" s="27">
        <f t="shared" si="2"/>
        <v>104.16666666666667</v>
      </c>
    </row>
    <row r="47" spans="1:8" ht="28.5" customHeight="1">
      <c r="A47" s="19" t="s">
        <v>84</v>
      </c>
      <c r="B47" s="2">
        <v>1.4</v>
      </c>
      <c r="C47" s="2">
        <v>1.4</v>
      </c>
      <c r="D47" s="34">
        <f t="shared" si="0"/>
        <v>100</v>
      </c>
      <c r="E47" s="9">
        <v>1.4</v>
      </c>
      <c r="F47" s="27">
        <f t="shared" si="1"/>
        <v>100</v>
      </c>
      <c r="G47" s="9">
        <v>1.5</v>
      </c>
      <c r="H47" s="27">
        <f t="shared" si="2"/>
        <v>107.14285714285714</v>
      </c>
    </row>
    <row r="48" spans="1:8" ht="29.25" customHeight="1">
      <c r="A48" s="19" t="s">
        <v>85</v>
      </c>
      <c r="B48" s="2">
        <v>0.1</v>
      </c>
      <c r="C48" s="2">
        <v>0.1</v>
      </c>
      <c r="D48" s="34">
        <f t="shared" si="0"/>
        <v>100</v>
      </c>
      <c r="E48" s="9">
        <v>0.1</v>
      </c>
      <c r="F48" s="27">
        <f t="shared" si="1"/>
        <v>100</v>
      </c>
      <c r="G48" s="9">
        <v>0.1</v>
      </c>
      <c r="H48" s="27">
        <f t="shared" si="2"/>
        <v>100</v>
      </c>
    </row>
    <row r="49" spans="1:8" ht="15.75" customHeight="1">
      <c r="A49" s="19" t="s">
        <v>68</v>
      </c>
      <c r="B49" s="2">
        <f>B46-B47-B48</f>
        <v>0.9</v>
      </c>
      <c r="C49" s="2">
        <f>C46-C47-C48</f>
        <v>0.9</v>
      </c>
      <c r="D49" s="34">
        <f t="shared" si="0"/>
        <v>100</v>
      </c>
      <c r="E49" s="9">
        <f>E46-E47-E48</f>
        <v>0.9</v>
      </c>
      <c r="F49" s="27">
        <f t="shared" si="1"/>
        <v>100</v>
      </c>
      <c r="G49" s="9">
        <f>G46-G47-G48</f>
        <v>0.9</v>
      </c>
      <c r="H49" s="27">
        <f t="shared" si="2"/>
        <v>100</v>
      </c>
    </row>
    <row r="50" spans="1:8" ht="15.75" customHeight="1">
      <c r="A50" s="20" t="s">
        <v>83</v>
      </c>
      <c r="B50" s="2">
        <v>0.98</v>
      </c>
      <c r="C50" s="2">
        <v>0.98</v>
      </c>
      <c r="D50" s="34">
        <f t="shared" si="0"/>
        <v>100</v>
      </c>
      <c r="E50" s="27">
        <v>1.03</v>
      </c>
      <c r="F50" s="27">
        <f t="shared" si="1"/>
        <v>105.10204081632652</v>
      </c>
      <c r="G50" s="27">
        <v>1.04</v>
      </c>
      <c r="H50" s="27">
        <f t="shared" si="2"/>
        <v>100.97087378640776</v>
      </c>
    </row>
    <row r="51" spans="1:8" ht="15" customHeight="1">
      <c r="A51" s="19" t="s">
        <v>84</v>
      </c>
      <c r="B51" s="2">
        <v>0.56</v>
      </c>
      <c r="C51" s="2">
        <v>0.56</v>
      </c>
      <c r="D51" s="34">
        <f t="shared" si="0"/>
        <v>100</v>
      </c>
      <c r="E51" s="27">
        <v>0.6</v>
      </c>
      <c r="F51" s="27">
        <f t="shared" si="1"/>
        <v>107.14285714285714</v>
      </c>
      <c r="G51" s="27">
        <v>0.7</v>
      </c>
      <c r="H51" s="27">
        <f t="shared" si="2"/>
        <v>116.66666666666667</v>
      </c>
    </row>
    <row r="52" spans="1:8" ht="41.25">
      <c r="A52" s="19" t="s">
        <v>85</v>
      </c>
      <c r="B52" s="2"/>
      <c r="C52" s="2"/>
      <c r="D52" s="34"/>
      <c r="E52" s="27"/>
      <c r="F52" s="27"/>
      <c r="G52" s="27"/>
      <c r="H52" s="27"/>
    </row>
    <row r="53" spans="1:8" ht="15.75" customHeight="1">
      <c r="A53" s="19" t="s">
        <v>68</v>
      </c>
      <c r="B53" s="2">
        <f>B50-B51</f>
        <v>0.41999999999999993</v>
      </c>
      <c r="C53" s="2">
        <f>C50-C51</f>
        <v>0.41999999999999993</v>
      </c>
      <c r="D53" s="34">
        <f t="shared" si="0"/>
        <v>100</v>
      </c>
      <c r="E53" s="27">
        <v>0.5</v>
      </c>
      <c r="F53" s="27">
        <f t="shared" si="1"/>
        <v>119.04761904761907</v>
      </c>
      <c r="G53" s="27">
        <v>0.6</v>
      </c>
      <c r="H53" s="27">
        <f t="shared" si="2"/>
        <v>120</v>
      </c>
    </row>
    <row r="54" spans="1:8" ht="15.75" customHeight="1">
      <c r="A54" s="21" t="s">
        <v>82</v>
      </c>
      <c r="B54" s="2">
        <v>0.01</v>
      </c>
      <c r="C54" s="2">
        <v>0.01</v>
      </c>
      <c r="D54" s="34">
        <f t="shared" si="0"/>
        <v>100</v>
      </c>
      <c r="E54" s="27">
        <f>E51-E53</f>
        <v>0.09999999999999998</v>
      </c>
      <c r="F54" s="27">
        <f t="shared" si="1"/>
        <v>999.9999999999998</v>
      </c>
      <c r="G54" s="27">
        <f>G51-G53</f>
        <v>0.09999999999999998</v>
      </c>
      <c r="H54" s="27">
        <f t="shared" si="2"/>
        <v>100</v>
      </c>
    </row>
    <row r="55" spans="1:8" ht="28.5" customHeight="1">
      <c r="A55" s="22" t="s">
        <v>84</v>
      </c>
      <c r="B55" s="2"/>
      <c r="C55" s="2"/>
      <c r="D55" s="34"/>
      <c r="E55" s="27"/>
      <c r="F55" s="27"/>
      <c r="G55" s="27"/>
      <c r="H55" s="27"/>
    </row>
    <row r="56" spans="1:8" ht="29.25" customHeight="1">
      <c r="A56" s="22" t="s">
        <v>85</v>
      </c>
      <c r="B56" s="2"/>
      <c r="C56" s="2"/>
      <c r="D56" s="34"/>
      <c r="E56" s="27"/>
      <c r="F56" s="27"/>
      <c r="G56" s="27"/>
      <c r="H56" s="27"/>
    </row>
    <row r="57" spans="1:8" ht="15.75" customHeight="1">
      <c r="A57" s="22" t="s">
        <v>68</v>
      </c>
      <c r="B57" s="2">
        <v>0.01</v>
      </c>
      <c r="C57" s="2">
        <v>0.01</v>
      </c>
      <c r="D57" s="34">
        <f t="shared" si="0"/>
        <v>100</v>
      </c>
      <c r="E57" s="27">
        <v>0.01</v>
      </c>
      <c r="F57" s="27">
        <f t="shared" si="1"/>
        <v>100</v>
      </c>
      <c r="G57" s="27">
        <v>0.01</v>
      </c>
      <c r="H57" s="27">
        <f t="shared" si="2"/>
        <v>100</v>
      </c>
    </row>
    <row r="58" spans="1:8" ht="16.5" customHeight="1">
      <c r="A58" s="12" t="s">
        <v>31</v>
      </c>
      <c r="B58" s="2">
        <v>0.135</v>
      </c>
      <c r="C58" s="2">
        <v>0.135</v>
      </c>
      <c r="D58" s="34">
        <f t="shared" si="0"/>
        <v>100</v>
      </c>
      <c r="E58" s="28">
        <v>0.135</v>
      </c>
      <c r="F58" s="27">
        <f t="shared" si="1"/>
        <v>100</v>
      </c>
      <c r="G58" s="28">
        <v>0.135</v>
      </c>
      <c r="H58" s="27">
        <f t="shared" si="2"/>
        <v>100</v>
      </c>
    </row>
    <row r="59" spans="1:8" ht="30" customHeight="1">
      <c r="A59" s="19" t="s">
        <v>84</v>
      </c>
      <c r="B59" s="2"/>
      <c r="C59" s="2"/>
      <c r="D59" s="34"/>
      <c r="E59" s="28"/>
      <c r="F59" s="27"/>
      <c r="G59" s="28"/>
      <c r="H59" s="27"/>
    </row>
    <row r="60" spans="1:8" ht="41.25" customHeight="1">
      <c r="A60" s="19" t="s">
        <v>85</v>
      </c>
      <c r="B60" s="2"/>
      <c r="C60" s="2"/>
      <c r="D60" s="34"/>
      <c r="E60" s="28"/>
      <c r="F60" s="27"/>
      <c r="G60" s="28"/>
      <c r="H60" s="27"/>
    </row>
    <row r="61" spans="1:8" ht="13.5">
      <c r="A61" s="19" t="s">
        <v>68</v>
      </c>
      <c r="B61" s="2">
        <v>0.135</v>
      </c>
      <c r="C61" s="2">
        <v>0.135</v>
      </c>
      <c r="D61" s="34">
        <f t="shared" si="0"/>
        <v>100</v>
      </c>
      <c r="E61" s="28">
        <v>0.135</v>
      </c>
      <c r="F61" s="27">
        <f t="shared" si="1"/>
        <v>100</v>
      </c>
      <c r="G61" s="28">
        <v>0.135</v>
      </c>
      <c r="H61" s="27">
        <f t="shared" si="2"/>
        <v>100</v>
      </c>
    </row>
    <row r="62" spans="1:8" ht="13.5">
      <c r="A62" s="12" t="s">
        <v>32</v>
      </c>
      <c r="B62" s="2">
        <v>1.05</v>
      </c>
      <c r="C62" s="2">
        <v>1.05</v>
      </c>
      <c r="D62" s="34">
        <f t="shared" si="0"/>
        <v>100</v>
      </c>
      <c r="E62" s="27">
        <v>1.1</v>
      </c>
      <c r="F62" s="27">
        <f t="shared" si="1"/>
        <v>104.76190476190477</v>
      </c>
      <c r="G62" s="27">
        <v>1.1</v>
      </c>
      <c r="H62" s="27">
        <f t="shared" si="2"/>
        <v>100</v>
      </c>
    </row>
    <row r="63" spans="1:8" ht="15" customHeight="1">
      <c r="A63" s="19" t="s">
        <v>84</v>
      </c>
      <c r="B63" s="2"/>
      <c r="C63" s="2"/>
      <c r="D63" s="34"/>
      <c r="E63" s="28"/>
      <c r="F63" s="27"/>
      <c r="G63" s="28"/>
      <c r="H63" s="27"/>
    </row>
    <row r="64" spans="1:8" ht="30" customHeight="1">
      <c r="A64" s="19" t="s">
        <v>85</v>
      </c>
      <c r="B64" s="2"/>
      <c r="C64" s="2"/>
      <c r="D64" s="34"/>
      <c r="E64" s="28"/>
      <c r="F64" s="27"/>
      <c r="G64" s="28"/>
      <c r="H64" s="27"/>
    </row>
    <row r="65" spans="1:8" ht="13.5">
      <c r="A65" s="19" t="s">
        <v>68</v>
      </c>
      <c r="B65" s="2">
        <v>1.05</v>
      </c>
      <c r="C65" s="2">
        <v>1.05</v>
      </c>
      <c r="D65" s="34">
        <f t="shared" si="0"/>
        <v>100</v>
      </c>
      <c r="E65" s="27">
        <v>1.1</v>
      </c>
      <c r="F65" s="27">
        <f t="shared" si="1"/>
        <v>104.76190476190477</v>
      </c>
      <c r="G65" s="27">
        <v>1.1</v>
      </c>
      <c r="H65" s="27">
        <f t="shared" si="2"/>
        <v>100</v>
      </c>
    </row>
    <row r="66" spans="1:8" ht="13.5">
      <c r="A66" s="12" t="s">
        <v>33</v>
      </c>
      <c r="B66" s="27">
        <v>4.1</v>
      </c>
      <c r="C66" s="27">
        <v>4.1</v>
      </c>
      <c r="D66" s="34">
        <f t="shared" si="0"/>
        <v>100</v>
      </c>
      <c r="E66" s="27">
        <v>7.35</v>
      </c>
      <c r="F66" s="27">
        <f t="shared" si="1"/>
        <v>179.26829268292684</v>
      </c>
      <c r="G66" s="27">
        <v>4.1</v>
      </c>
      <c r="H66" s="27">
        <f t="shared" si="2"/>
        <v>55.78231292517006</v>
      </c>
    </row>
    <row r="67" spans="1:8" ht="27.75" customHeight="1">
      <c r="A67" s="19" t="s">
        <v>84</v>
      </c>
      <c r="B67" s="2"/>
      <c r="C67" s="2"/>
      <c r="D67" s="34"/>
      <c r="E67" s="28"/>
      <c r="F67" s="27"/>
      <c r="G67" s="28"/>
      <c r="H67" s="27"/>
    </row>
    <row r="68" spans="1:8" ht="44.25" customHeight="1">
      <c r="A68" s="19" t="s">
        <v>85</v>
      </c>
      <c r="B68" s="2"/>
      <c r="C68" s="2"/>
      <c r="D68" s="34"/>
      <c r="E68" s="28"/>
      <c r="F68" s="27"/>
      <c r="G68" s="28"/>
      <c r="H68" s="27"/>
    </row>
    <row r="69" spans="1:8" ht="16.5" customHeight="1">
      <c r="A69" s="19" t="s">
        <v>68</v>
      </c>
      <c r="B69" s="27">
        <v>4.1</v>
      </c>
      <c r="C69" s="27">
        <v>4.1</v>
      </c>
      <c r="D69" s="34">
        <f t="shared" si="0"/>
        <v>100</v>
      </c>
      <c r="E69" s="27">
        <v>4.1</v>
      </c>
      <c r="F69" s="27">
        <f t="shared" si="1"/>
        <v>100</v>
      </c>
      <c r="G69" s="27">
        <v>4.1</v>
      </c>
      <c r="H69" s="27">
        <f t="shared" si="2"/>
        <v>100</v>
      </c>
    </row>
    <row r="70" spans="1:8" ht="27">
      <c r="A70" s="18" t="s">
        <v>63</v>
      </c>
      <c r="B70" s="2"/>
      <c r="C70" s="2"/>
      <c r="D70" s="34"/>
      <c r="E70" s="28"/>
      <c r="F70" s="27"/>
      <c r="G70" s="28"/>
      <c r="H70" s="27"/>
    </row>
    <row r="71" spans="1:8" ht="14.25" customHeight="1">
      <c r="A71" s="12" t="s">
        <v>64</v>
      </c>
      <c r="B71" s="2">
        <v>257</v>
      </c>
      <c r="C71" s="2">
        <v>261</v>
      </c>
      <c r="D71" s="34">
        <f t="shared" si="0"/>
        <v>101.55642023346303</v>
      </c>
      <c r="E71" s="30">
        <v>269</v>
      </c>
      <c r="F71" s="27">
        <f t="shared" si="1"/>
        <v>103.06513409961686</v>
      </c>
      <c r="G71" s="30">
        <v>269</v>
      </c>
      <c r="H71" s="27">
        <f t="shared" si="2"/>
        <v>100</v>
      </c>
    </row>
    <row r="72" spans="1:8" ht="14.25" customHeight="1">
      <c r="A72" s="19" t="s">
        <v>65</v>
      </c>
      <c r="B72" s="2"/>
      <c r="C72" s="2"/>
      <c r="D72" s="34"/>
      <c r="E72" s="28"/>
      <c r="F72" s="27"/>
      <c r="G72" s="28"/>
      <c r="H72" s="27"/>
    </row>
    <row r="73" spans="1:8" ht="41.25">
      <c r="A73" s="19" t="s">
        <v>66</v>
      </c>
      <c r="B73" s="2">
        <v>154</v>
      </c>
      <c r="C73" s="2">
        <v>158</v>
      </c>
      <c r="D73" s="34">
        <f t="shared" si="0"/>
        <v>102.59740259740259</v>
      </c>
      <c r="E73" s="28">
        <v>166</v>
      </c>
      <c r="F73" s="27">
        <f t="shared" si="1"/>
        <v>105.0632911392405</v>
      </c>
      <c r="G73" s="28">
        <v>166</v>
      </c>
      <c r="H73" s="27">
        <f t="shared" si="2"/>
        <v>100</v>
      </c>
    </row>
    <row r="74" spans="1:8" ht="14.25" customHeight="1">
      <c r="A74" s="19" t="s">
        <v>68</v>
      </c>
      <c r="B74" s="2">
        <v>103</v>
      </c>
      <c r="C74" s="2">
        <v>103</v>
      </c>
      <c r="D74" s="34">
        <f t="shared" si="0"/>
        <v>100</v>
      </c>
      <c r="E74" s="30">
        <v>103</v>
      </c>
      <c r="F74" s="27">
        <f t="shared" si="1"/>
        <v>100</v>
      </c>
      <c r="G74" s="30">
        <v>103</v>
      </c>
      <c r="H74" s="27">
        <f t="shared" si="2"/>
        <v>100</v>
      </c>
    </row>
    <row r="75" spans="1:8" ht="27">
      <c r="A75" s="23" t="s">
        <v>69</v>
      </c>
      <c r="B75" s="27">
        <v>180</v>
      </c>
      <c r="C75" s="27">
        <v>180</v>
      </c>
      <c r="D75" s="34">
        <f t="shared" si="0"/>
        <v>100</v>
      </c>
      <c r="E75" s="27">
        <v>182</v>
      </c>
      <c r="F75" s="27">
        <f t="shared" si="1"/>
        <v>101.11111111111111</v>
      </c>
      <c r="G75" s="30">
        <v>182</v>
      </c>
      <c r="H75" s="27">
        <f t="shared" si="2"/>
        <v>100</v>
      </c>
    </row>
    <row r="76" spans="1:8" ht="14.25" customHeight="1">
      <c r="A76" s="24" t="s">
        <v>65</v>
      </c>
      <c r="B76" s="2"/>
      <c r="C76" s="2"/>
      <c r="D76" s="34"/>
      <c r="E76" s="28"/>
      <c r="F76" s="27"/>
      <c r="G76" s="28"/>
      <c r="H76" s="27"/>
    </row>
    <row r="77" spans="1:8" ht="41.25">
      <c r="A77" s="24" t="s">
        <v>66</v>
      </c>
      <c r="B77" s="2">
        <v>74</v>
      </c>
      <c r="C77" s="2">
        <v>74</v>
      </c>
      <c r="D77" s="34">
        <f t="shared" si="0"/>
        <v>100</v>
      </c>
      <c r="E77" s="28">
        <v>75</v>
      </c>
      <c r="F77" s="27">
        <f t="shared" si="1"/>
        <v>101.35135135135135</v>
      </c>
      <c r="G77" s="28">
        <v>75</v>
      </c>
      <c r="H77" s="27">
        <f t="shared" si="2"/>
        <v>100</v>
      </c>
    </row>
    <row r="78" spans="1:8" ht="14.25" customHeight="1">
      <c r="A78" s="24" t="s">
        <v>68</v>
      </c>
      <c r="B78" s="2">
        <v>106</v>
      </c>
      <c r="C78" s="2">
        <v>106</v>
      </c>
      <c r="D78" s="34">
        <f aca="true" t="shared" si="3" ref="D78:D136">(C78/B78)*100</f>
        <v>100</v>
      </c>
      <c r="E78" s="30">
        <v>107</v>
      </c>
      <c r="F78" s="27">
        <f aca="true" t="shared" si="4" ref="F78:F136">(E78/C78)*100</f>
        <v>100.9433962264151</v>
      </c>
      <c r="G78" s="30">
        <v>107</v>
      </c>
      <c r="H78" s="27">
        <f t="shared" si="2"/>
        <v>100</v>
      </c>
    </row>
    <row r="79" spans="1:8" ht="14.25" customHeight="1">
      <c r="A79" s="12" t="s">
        <v>70</v>
      </c>
      <c r="B79" s="2">
        <v>445</v>
      </c>
      <c r="C79" s="2">
        <v>445</v>
      </c>
      <c r="D79" s="34">
        <f t="shared" si="3"/>
        <v>100</v>
      </c>
      <c r="E79" s="30">
        <v>447</v>
      </c>
      <c r="F79" s="27">
        <f t="shared" si="4"/>
        <v>100.4494382022472</v>
      </c>
      <c r="G79" s="30">
        <v>447</v>
      </c>
      <c r="H79" s="27">
        <f aca="true" t="shared" si="5" ref="H79:H136">(G79/E79)*100</f>
        <v>100</v>
      </c>
    </row>
    <row r="80" spans="1:8" ht="14.25" customHeight="1">
      <c r="A80" s="12" t="s">
        <v>71</v>
      </c>
      <c r="B80" s="2">
        <v>30.6</v>
      </c>
      <c r="C80" s="2">
        <v>30.6</v>
      </c>
      <c r="D80" s="34">
        <f t="shared" si="3"/>
        <v>100</v>
      </c>
      <c r="E80" s="9">
        <v>31</v>
      </c>
      <c r="F80" s="27">
        <f t="shared" si="4"/>
        <v>101.30718954248366</v>
      </c>
      <c r="G80" s="9">
        <v>31.1</v>
      </c>
      <c r="H80" s="27">
        <f t="shared" si="5"/>
        <v>100.32258064516128</v>
      </c>
    </row>
    <row r="81" spans="1:8" ht="13.5">
      <c r="A81" s="14" t="s">
        <v>46</v>
      </c>
      <c r="B81" s="2">
        <v>4812664</v>
      </c>
      <c r="C81" s="2">
        <v>4812664</v>
      </c>
      <c r="D81" s="34">
        <f t="shared" si="3"/>
        <v>100</v>
      </c>
      <c r="E81" s="30">
        <v>4835624</v>
      </c>
      <c r="F81" s="27">
        <f t="shared" si="4"/>
        <v>100.47707465137812</v>
      </c>
      <c r="G81" s="30">
        <v>4842221</v>
      </c>
      <c r="H81" s="27">
        <f t="shared" si="5"/>
        <v>100.13642499913145</v>
      </c>
    </row>
    <row r="82" spans="1:8" ht="13.5">
      <c r="A82" s="14" t="s">
        <v>47</v>
      </c>
      <c r="B82" s="2">
        <v>149332</v>
      </c>
      <c r="C82" s="2">
        <v>149332</v>
      </c>
      <c r="D82" s="34">
        <f t="shared" si="3"/>
        <v>100</v>
      </c>
      <c r="E82" s="30">
        <v>153255</v>
      </c>
      <c r="F82" s="27">
        <f t="shared" si="4"/>
        <v>102.62703238421771</v>
      </c>
      <c r="G82" s="30">
        <v>158644</v>
      </c>
      <c r="H82" s="27">
        <f t="shared" si="5"/>
        <v>103.51636161952302</v>
      </c>
    </row>
    <row r="83" spans="1:8" ht="54.75">
      <c r="A83" s="14" t="s">
        <v>48</v>
      </c>
      <c r="B83" s="2">
        <v>8500</v>
      </c>
      <c r="C83" s="2">
        <v>8500</v>
      </c>
      <c r="D83" s="34">
        <f t="shared" si="3"/>
        <v>100</v>
      </c>
      <c r="E83" s="30">
        <v>8800</v>
      </c>
      <c r="F83" s="27">
        <f t="shared" si="4"/>
        <v>103.5294117647059</v>
      </c>
      <c r="G83" s="30">
        <v>9000</v>
      </c>
      <c r="H83" s="27">
        <f t="shared" si="5"/>
        <v>102.27272727272727</v>
      </c>
    </row>
    <row r="84" spans="1:8" ht="27">
      <c r="A84" s="14" t="s">
        <v>99</v>
      </c>
      <c r="B84" s="2">
        <v>446.2</v>
      </c>
      <c r="C84" s="2">
        <v>446.2</v>
      </c>
      <c r="D84" s="34">
        <f t="shared" si="3"/>
        <v>100</v>
      </c>
      <c r="E84" s="9">
        <v>448.3</v>
      </c>
      <c r="F84" s="27">
        <f t="shared" si="4"/>
        <v>100.4706409681757</v>
      </c>
      <c r="G84" s="9">
        <v>451.1</v>
      </c>
      <c r="H84" s="27">
        <f t="shared" si="5"/>
        <v>100.62458175329022</v>
      </c>
    </row>
    <row r="85" spans="1:8" ht="30.75" customHeight="1">
      <c r="A85" s="14" t="s">
        <v>49</v>
      </c>
      <c r="B85" s="2">
        <v>189425.1</v>
      </c>
      <c r="C85" s="2">
        <v>189425.1</v>
      </c>
      <c r="D85" s="34">
        <f t="shared" si="3"/>
        <v>100</v>
      </c>
      <c r="E85" s="9">
        <v>192423.1</v>
      </c>
      <c r="F85" s="27">
        <f t="shared" si="4"/>
        <v>101.58268360423197</v>
      </c>
      <c r="G85" s="9">
        <v>194236.7</v>
      </c>
      <c r="H85" s="27">
        <f t="shared" si="5"/>
        <v>100.94250638306939</v>
      </c>
    </row>
    <row r="86" spans="1:8" ht="41.25">
      <c r="A86" s="14" t="s">
        <v>50</v>
      </c>
      <c r="B86" s="2">
        <v>2956.2</v>
      </c>
      <c r="C86" s="2">
        <v>2956.2</v>
      </c>
      <c r="D86" s="34">
        <f t="shared" si="3"/>
        <v>100</v>
      </c>
      <c r="E86" s="9">
        <v>2987.2</v>
      </c>
      <c r="F86" s="27">
        <f t="shared" si="4"/>
        <v>101.04864352885461</v>
      </c>
      <c r="G86" s="9">
        <v>2994.3</v>
      </c>
      <c r="H86" s="27">
        <f t="shared" si="5"/>
        <v>100.23768077129085</v>
      </c>
    </row>
    <row r="87" spans="1:8" ht="16.5" customHeight="1">
      <c r="A87" s="18" t="s">
        <v>4</v>
      </c>
      <c r="B87" s="2"/>
      <c r="C87" s="2"/>
      <c r="D87" s="34"/>
      <c r="E87" s="28"/>
      <c r="F87" s="27"/>
      <c r="G87" s="28"/>
      <c r="H87" s="27"/>
    </row>
    <row r="88" spans="1:8" ht="27">
      <c r="A88" s="12" t="s">
        <v>5</v>
      </c>
      <c r="B88" s="2">
        <v>1.354</v>
      </c>
      <c r="C88" s="2">
        <v>1.356</v>
      </c>
      <c r="D88" s="34">
        <f t="shared" si="3"/>
        <v>100.14771048744461</v>
      </c>
      <c r="E88" s="28">
        <v>1.359</v>
      </c>
      <c r="F88" s="27">
        <f t="shared" si="4"/>
        <v>100.22123893805308</v>
      </c>
      <c r="G88" s="28">
        <v>1.365</v>
      </c>
      <c r="H88" s="27">
        <f t="shared" si="5"/>
        <v>100.44150110375276</v>
      </c>
    </row>
    <row r="89" spans="1:8" ht="13.5">
      <c r="A89" s="20" t="s">
        <v>6</v>
      </c>
      <c r="B89" s="2"/>
      <c r="C89" s="2"/>
      <c r="D89" s="34"/>
      <c r="E89" s="28"/>
      <c r="F89" s="27"/>
      <c r="G89" s="28"/>
      <c r="H89" s="27"/>
    </row>
    <row r="90" spans="1:8" ht="13.5">
      <c r="A90" s="19" t="s">
        <v>7</v>
      </c>
      <c r="B90" s="2">
        <v>3.1</v>
      </c>
      <c r="C90" s="2">
        <v>3.1</v>
      </c>
      <c r="D90" s="34">
        <f t="shared" si="3"/>
        <v>100</v>
      </c>
      <c r="E90" s="9">
        <v>3.2</v>
      </c>
      <c r="F90" s="27">
        <f t="shared" si="4"/>
        <v>103.2258064516129</v>
      </c>
      <c r="G90" s="9">
        <v>3.3</v>
      </c>
      <c r="H90" s="27">
        <f t="shared" si="5"/>
        <v>103.12499999999997</v>
      </c>
    </row>
    <row r="91" spans="1:8" ht="27">
      <c r="A91" s="19" t="s">
        <v>8</v>
      </c>
      <c r="B91" s="2"/>
      <c r="C91" s="2"/>
      <c r="D91" s="34"/>
      <c r="E91" s="28"/>
      <c r="F91" s="27"/>
      <c r="G91" s="28"/>
      <c r="H91" s="27"/>
    </row>
    <row r="92" spans="1:8" ht="27">
      <c r="A92" s="19" t="s">
        <v>9</v>
      </c>
      <c r="B92" s="2">
        <v>0.562</v>
      </c>
      <c r="C92" s="2">
        <v>0.562</v>
      </c>
      <c r="D92" s="34">
        <f t="shared" si="3"/>
        <v>100</v>
      </c>
      <c r="E92" s="28">
        <v>0.565</v>
      </c>
      <c r="F92" s="27">
        <f t="shared" si="4"/>
        <v>100.53380782918147</v>
      </c>
      <c r="G92" s="31">
        <v>0.566</v>
      </c>
      <c r="H92" s="27">
        <f t="shared" si="5"/>
        <v>100.17699115044248</v>
      </c>
    </row>
    <row r="93" spans="1:8" ht="27">
      <c r="A93" s="19" t="s">
        <v>10</v>
      </c>
      <c r="B93" s="2">
        <v>0.479</v>
      </c>
      <c r="C93" s="2">
        <v>0.479</v>
      </c>
      <c r="D93" s="34">
        <f t="shared" si="3"/>
        <v>100</v>
      </c>
      <c r="E93" s="28">
        <v>0.48</v>
      </c>
      <c r="F93" s="27">
        <f t="shared" si="4"/>
        <v>100.20876826722338</v>
      </c>
      <c r="G93" s="28">
        <v>0.481</v>
      </c>
      <c r="H93" s="27">
        <f t="shared" si="5"/>
        <v>100.20833333333334</v>
      </c>
    </row>
    <row r="94" spans="1:8" ht="13.5">
      <c r="A94" s="12" t="s">
        <v>11</v>
      </c>
      <c r="B94" s="2"/>
      <c r="C94" s="2"/>
      <c r="D94" s="34"/>
      <c r="E94" s="28"/>
      <c r="F94" s="27"/>
      <c r="G94" s="28"/>
      <c r="H94" s="27"/>
    </row>
    <row r="95" spans="1:8" ht="30" customHeight="1">
      <c r="A95" s="19" t="s">
        <v>9</v>
      </c>
      <c r="B95" s="2">
        <v>0.07</v>
      </c>
      <c r="C95" s="2">
        <v>0.07</v>
      </c>
      <c r="D95" s="34">
        <f t="shared" si="3"/>
        <v>100</v>
      </c>
      <c r="E95" s="27">
        <v>0.09</v>
      </c>
      <c r="F95" s="27">
        <f t="shared" si="4"/>
        <v>128.57142857142856</v>
      </c>
      <c r="G95" s="27">
        <v>0.1</v>
      </c>
      <c r="H95" s="27">
        <f t="shared" si="5"/>
        <v>111.11111111111111</v>
      </c>
    </row>
    <row r="96" spans="1:8" ht="25.5" customHeight="1">
      <c r="A96" s="19" t="s">
        <v>10</v>
      </c>
      <c r="B96" s="2">
        <v>0.06</v>
      </c>
      <c r="C96" s="2">
        <v>0.06</v>
      </c>
      <c r="D96" s="34">
        <f t="shared" si="3"/>
        <v>100</v>
      </c>
      <c r="E96" s="27">
        <v>0.07</v>
      </c>
      <c r="F96" s="27">
        <f t="shared" si="4"/>
        <v>116.66666666666667</v>
      </c>
      <c r="G96" s="27">
        <v>0.08</v>
      </c>
      <c r="H96" s="27">
        <f t="shared" si="5"/>
        <v>114.28571428571428</v>
      </c>
    </row>
    <row r="97" spans="1:8" ht="41.25">
      <c r="A97" s="12" t="s">
        <v>12</v>
      </c>
      <c r="B97" s="2">
        <v>82</v>
      </c>
      <c r="C97" s="2">
        <v>82</v>
      </c>
      <c r="D97" s="34">
        <f t="shared" si="3"/>
        <v>100</v>
      </c>
      <c r="E97" s="30">
        <v>85</v>
      </c>
      <c r="F97" s="27">
        <f t="shared" si="4"/>
        <v>103.65853658536585</v>
      </c>
      <c r="G97" s="30">
        <v>86</v>
      </c>
      <c r="H97" s="27">
        <f t="shared" si="5"/>
        <v>101.17647058823529</v>
      </c>
    </row>
    <row r="98" spans="1:8" ht="13.5">
      <c r="A98" s="18" t="s">
        <v>13</v>
      </c>
      <c r="B98" s="2"/>
      <c r="C98" s="2"/>
      <c r="D98" s="34"/>
      <c r="E98" s="28"/>
      <c r="F98" s="27"/>
      <c r="G98" s="28"/>
      <c r="H98" s="27"/>
    </row>
    <row r="99" spans="1:8" ht="27">
      <c r="A99" s="12" t="s">
        <v>14</v>
      </c>
      <c r="B99" s="2">
        <v>8.3</v>
      </c>
      <c r="C99" s="2">
        <v>8.3</v>
      </c>
      <c r="D99" s="34">
        <f t="shared" si="3"/>
        <v>100</v>
      </c>
      <c r="E99" s="9">
        <v>8.4</v>
      </c>
      <c r="F99" s="27">
        <f t="shared" si="4"/>
        <v>101.20481927710843</v>
      </c>
      <c r="G99" s="9">
        <v>8.4</v>
      </c>
      <c r="H99" s="27">
        <f t="shared" si="5"/>
        <v>100</v>
      </c>
    </row>
    <row r="100" spans="1:8" ht="28.5" customHeight="1">
      <c r="A100" s="12" t="s">
        <v>15</v>
      </c>
      <c r="B100" s="2">
        <v>8.3</v>
      </c>
      <c r="C100" s="2">
        <v>8.3</v>
      </c>
      <c r="D100" s="34">
        <f t="shared" si="3"/>
        <v>100</v>
      </c>
      <c r="E100" s="9">
        <v>8.4</v>
      </c>
      <c r="F100" s="27">
        <f t="shared" si="4"/>
        <v>101.20481927710843</v>
      </c>
      <c r="G100" s="9">
        <v>8.4</v>
      </c>
      <c r="H100" s="27">
        <f t="shared" si="5"/>
        <v>100</v>
      </c>
    </row>
    <row r="101" spans="1:8" ht="27">
      <c r="A101" s="12" t="s">
        <v>16</v>
      </c>
      <c r="B101" s="2">
        <v>3.063</v>
      </c>
      <c r="C101" s="2">
        <v>3.063</v>
      </c>
      <c r="D101" s="34">
        <f t="shared" si="3"/>
        <v>100</v>
      </c>
      <c r="E101" s="28">
        <v>3.064</v>
      </c>
      <c r="F101" s="27">
        <f t="shared" si="4"/>
        <v>100.03264773098269</v>
      </c>
      <c r="G101" s="28">
        <v>3.068</v>
      </c>
      <c r="H101" s="27">
        <f t="shared" si="5"/>
        <v>100.13054830287207</v>
      </c>
    </row>
    <row r="102" spans="1:8" ht="27">
      <c r="A102" s="18" t="s">
        <v>17</v>
      </c>
      <c r="B102" s="2"/>
      <c r="C102" s="2"/>
      <c r="D102" s="34"/>
      <c r="E102" s="28"/>
      <c r="F102" s="27"/>
      <c r="G102" s="28"/>
      <c r="H102" s="27"/>
    </row>
    <row r="103" spans="1:8" ht="16.5" customHeight="1">
      <c r="A103" s="19" t="s">
        <v>24</v>
      </c>
      <c r="B103" s="27">
        <v>14</v>
      </c>
      <c r="C103" s="27">
        <v>14</v>
      </c>
      <c r="D103" s="34">
        <f t="shared" si="3"/>
        <v>100</v>
      </c>
      <c r="E103" s="27">
        <v>14.25</v>
      </c>
      <c r="F103" s="27">
        <f t="shared" si="4"/>
        <v>101.78571428571428</v>
      </c>
      <c r="G103" s="27">
        <v>14.5</v>
      </c>
      <c r="H103" s="27">
        <f t="shared" si="5"/>
        <v>101.75438596491229</v>
      </c>
    </row>
    <row r="104" spans="1:8" ht="28.5" customHeight="1">
      <c r="A104" s="19" t="s">
        <v>34</v>
      </c>
      <c r="B104" s="2">
        <v>32</v>
      </c>
      <c r="C104" s="2">
        <v>32</v>
      </c>
      <c r="D104" s="34">
        <f t="shared" si="3"/>
        <v>100</v>
      </c>
      <c r="E104" s="30">
        <v>32</v>
      </c>
      <c r="F104" s="27">
        <f t="shared" si="4"/>
        <v>100</v>
      </c>
      <c r="G104" s="30">
        <v>32</v>
      </c>
      <c r="H104" s="27">
        <f t="shared" si="5"/>
        <v>100</v>
      </c>
    </row>
    <row r="105" spans="1:8" ht="13.5">
      <c r="A105" s="19" t="s">
        <v>25</v>
      </c>
      <c r="B105" s="2">
        <v>7.98</v>
      </c>
      <c r="C105" s="2">
        <v>7.98</v>
      </c>
      <c r="D105" s="34">
        <f t="shared" si="3"/>
        <v>100</v>
      </c>
      <c r="E105" s="27">
        <v>7.99</v>
      </c>
      <c r="F105" s="27">
        <f t="shared" si="4"/>
        <v>100.12531328320802</v>
      </c>
      <c r="G105" s="27">
        <v>8</v>
      </c>
      <c r="H105" s="27">
        <f t="shared" si="5"/>
        <v>100.12515644555695</v>
      </c>
    </row>
    <row r="106" spans="1:8" ht="24" customHeight="1">
      <c r="A106" s="19" t="s">
        <v>26</v>
      </c>
      <c r="B106" s="2">
        <v>19.7</v>
      </c>
      <c r="C106" s="2">
        <v>19.7</v>
      </c>
      <c r="D106" s="34">
        <f t="shared" si="3"/>
        <v>100</v>
      </c>
      <c r="E106" s="9">
        <v>19.8</v>
      </c>
      <c r="F106" s="27">
        <f t="shared" si="4"/>
        <v>100.50761421319798</v>
      </c>
      <c r="G106" s="9">
        <v>19.9</v>
      </c>
      <c r="H106" s="27">
        <f t="shared" si="5"/>
        <v>100.50505050505049</v>
      </c>
    </row>
    <row r="107" spans="1:8" ht="30" customHeight="1">
      <c r="A107" s="19" t="s">
        <v>35</v>
      </c>
      <c r="B107" s="2">
        <v>0.7</v>
      </c>
      <c r="C107" s="2">
        <v>0.7</v>
      </c>
      <c r="D107" s="34">
        <f t="shared" si="3"/>
        <v>100</v>
      </c>
      <c r="E107" s="9">
        <v>0.7</v>
      </c>
      <c r="F107" s="27">
        <f t="shared" si="4"/>
        <v>100</v>
      </c>
      <c r="G107" s="9">
        <v>0.8</v>
      </c>
      <c r="H107" s="27">
        <f t="shared" si="5"/>
        <v>114.2857142857143</v>
      </c>
    </row>
    <row r="108" spans="1:8" ht="27">
      <c r="A108" s="19" t="s">
        <v>76</v>
      </c>
      <c r="B108" s="2">
        <v>1.68</v>
      </c>
      <c r="C108" s="2">
        <v>1.68</v>
      </c>
      <c r="D108" s="34">
        <f t="shared" si="3"/>
        <v>100</v>
      </c>
      <c r="E108" s="27">
        <v>1.69</v>
      </c>
      <c r="F108" s="27">
        <f t="shared" si="4"/>
        <v>100.59523809523809</v>
      </c>
      <c r="G108" s="27">
        <v>1.7</v>
      </c>
      <c r="H108" s="27">
        <f t="shared" si="5"/>
        <v>100.59171597633136</v>
      </c>
    </row>
    <row r="109" spans="1:8" ht="30" customHeight="1">
      <c r="A109" s="19" t="s">
        <v>18</v>
      </c>
      <c r="B109" s="2">
        <v>561</v>
      </c>
      <c r="C109" s="2">
        <v>561</v>
      </c>
      <c r="D109" s="34">
        <f t="shared" si="3"/>
        <v>100</v>
      </c>
      <c r="E109" s="30">
        <v>561</v>
      </c>
      <c r="F109" s="27">
        <f t="shared" si="4"/>
        <v>100</v>
      </c>
      <c r="G109" s="30">
        <v>562</v>
      </c>
      <c r="H109" s="27">
        <f t="shared" si="5"/>
        <v>100.17825311942958</v>
      </c>
    </row>
    <row r="110" spans="1:8" ht="28.5" customHeight="1">
      <c r="A110" s="12" t="s">
        <v>74</v>
      </c>
      <c r="B110" s="2">
        <v>1138</v>
      </c>
      <c r="C110" s="2">
        <v>1138</v>
      </c>
      <c r="D110" s="34">
        <f t="shared" si="3"/>
        <v>100</v>
      </c>
      <c r="E110" s="30">
        <v>1138</v>
      </c>
      <c r="F110" s="27">
        <f t="shared" si="4"/>
        <v>100</v>
      </c>
      <c r="G110" s="30">
        <v>1139</v>
      </c>
      <c r="H110" s="27">
        <f t="shared" si="5"/>
        <v>100.08787346221442</v>
      </c>
    </row>
    <row r="111" spans="1:8" ht="28.5" customHeight="1">
      <c r="A111" s="12" t="s">
        <v>77</v>
      </c>
      <c r="B111" s="2">
        <v>513</v>
      </c>
      <c r="C111" s="2">
        <v>513</v>
      </c>
      <c r="D111" s="34">
        <f t="shared" si="3"/>
        <v>100</v>
      </c>
      <c r="E111" s="30">
        <v>514</v>
      </c>
      <c r="F111" s="27">
        <f t="shared" si="4"/>
        <v>100.19493177387915</v>
      </c>
      <c r="G111" s="30">
        <v>514</v>
      </c>
      <c r="H111" s="27">
        <f t="shared" si="5"/>
        <v>100</v>
      </c>
    </row>
    <row r="112" spans="1:8" ht="13.5">
      <c r="A112" s="20" t="s">
        <v>73</v>
      </c>
      <c r="B112" s="2">
        <v>360</v>
      </c>
      <c r="C112" s="2">
        <v>360</v>
      </c>
      <c r="D112" s="34">
        <f t="shared" si="3"/>
        <v>100</v>
      </c>
      <c r="E112" s="30">
        <v>365</v>
      </c>
      <c r="F112" s="27">
        <f t="shared" si="4"/>
        <v>101.38888888888889</v>
      </c>
      <c r="G112" s="30">
        <v>366</v>
      </c>
      <c r="H112" s="27">
        <f t="shared" si="5"/>
        <v>100.27397260273973</v>
      </c>
    </row>
    <row r="113" spans="1:8" ht="27.75" customHeight="1">
      <c r="A113" s="12" t="s">
        <v>75</v>
      </c>
      <c r="B113" s="2">
        <v>23.5</v>
      </c>
      <c r="C113" s="2">
        <v>23.5</v>
      </c>
      <c r="D113" s="34">
        <f t="shared" si="3"/>
        <v>100</v>
      </c>
      <c r="E113" s="9">
        <v>24</v>
      </c>
      <c r="F113" s="27">
        <f t="shared" si="4"/>
        <v>102.12765957446808</v>
      </c>
      <c r="G113" s="9">
        <v>24.5</v>
      </c>
      <c r="H113" s="27">
        <f t="shared" si="5"/>
        <v>102.08333333333333</v>
      </c>
    </row>
    <row r="114" spans="1:8" ht="41.25">
      <c r="A114" s="18" t="s">
        <v>27</v>
      </c>
      <c r="B114" s="2">
        <v>1879</v>
      </c>
      <c r="C114" s="2">
        <v>1879</v>
      </c>
      <c r="D114" s="34">
        <f t="shared" si="3"/>
        <v>100</v>
      </c>
      <c r="E114" s="30">
        <v>1879</v>
      </c>
      <c r="F114" s="27">
        <f t="shared" si="4"/>
        <v>100</v>
      </c>
      <c r="G114" s="30">
        <v>1882</v>
      </c>
      <c r="H114" s="27">
        <f t="shared" si="5"/>
        <v>100.1596593932943</v>
      </c>
    </row>
    <row r="115" spans="1:8" ht="28.5" customHeight="1">
      <c r="A115" s="19" t="s">
        <v>51</v>
      </c>
      <c r="B115" s="2">
        <v>40</v>
      </c>
      <c r="C115" s="2">
        <v>40</v>
      </c>
      <c r="D115" s="34">
        <f t="shared" si="3"/>
        <v>100</v>
      </c>
      <c r="E115" s="30">
        <v>40</v>
      </c>
      <c r="F115" s="27">
        <f t="shared" si="4"/>
        <v>100</v>
      </c>
      <c r="G115" s="30">
        <v>40</v>
      </c>
      <c r="H115" s="27">
        <f t="shared" si="5"/>
        <v>100</v>
      </c>
    </row>
    <row r="116" spans="1:8" ht="28.5" customHeight="1">
      <c r="A116" s="19" t="s">
        <v>52</v>
      </c>
      <c r="B116" s="2">
        <v>37</v>
      </c>
      <c r="C116" s="2">
        <v>37</v>
      </c>
      <c r="D116" s="34">
        <f t="shared" si="3"/>
        <v>100</v>
      </c>
      <c r="E116" s="30">
        <v>37</v>
      </c>
      <c r="F116" s="27">
        <f t="shared" si="4"/>
        <v>100</v>
      </c>
      <c r="G116" s="30">
        <v>37</v>
      </c>
      <c r="H116" s="27">
        <f t="shared" si="5"/>
        <v>100</v>
      </c>
    </row>
    <row r="117" spans="1:8" ht="27.75" customHeight="1">
      <c r="A117" s="19" t="s">
        <v>53</v>
      </c>
      <c r="B117" s="2">
        <v>351</v>
      </c>
      <c r="C117" s="2">
        <v>351</v>
      </c>
      <c r="D117" s="34">
        <f t="shared" si="3"/>
        <v>100</v>
      </c>
      <c r="E117" s="30">
        <v>351</v>
      </c>
      <c r="F117" s="27">
        <f t="shared" si="4"/>
        <v>100</v>
      </c>
      <c r="G117" s="30">
        <v>351</v>
      </c>
      <c r="H117" s="27">
        <f t="shared" si="5"/>
        <v>100</v>
      </c>
    </row>
    <row r="118" spans="1:8" ht="27">
      <c r="A118" s="20" t="s">
        <v>72</v>
      </c>
      <c r="B118" s="2">
        <v>2263</v>
      </c>
      <c r="C118" s="2">
        <v>2263</v>
      </c>
      <c r="D118" s="34">
        <f t="shared" si="3"/>
        <v>100</v>
      </c>
      <c r="E118" s="30">
        <v>2263</v>
      </c>
      <c r="F118" s="27">
        <f t="shared" si="4"/>
        <v>100</v>
      </c>
      <c r="G118" s="30">
        <v>2263</v>
      </c>
      <c r="H118" s="27">
        <f t="shared" si="5"/>
        <v>100</v>
      </c>
    </row>
    <row r="119" spans="1:8" ht="13.5">
      <c r="A119" s="25" t="s">
        <v>78</v>
      </c>
      <c r="B119" s="2"/>
      <c r="C119" s="2"/>
      <c r="D119" s="34"/>
      <c r="E119" s="28"/>
      <c r="F119" s="27"/>
      <c r="G119" s="28"/>
      <c r="H119" s="27"/>
    </row>
    <row r="120" spans="1:8" ht="41.25">
      <c r="A120" s="21" t="s">
        <v>79</v>
      </c>
      <c r="B120" s="2">
        <v>17280</v>
      </c>
      <c r="C120" s="2">
        <v>17280</v>
      </c>
      <c r="D120" s="34">
        <f t="shared" si="3"/>
        <v>100</v>
      </c>
      <c r="E120" s="30">
        <v>17281</v>
      </c>
      <c r="F120" s="27">
        <f t="shared" si="4"/>
        <v>100.00578703703704</v>
      </c>
      <c r="G120" s="30">
        <v>17281</v>
      </c>
      <c r="H120" s="27">
        <f t="shared" si="5"/>
        <v>100</v>
      </c>
    </row>
    <row r="121" spans="1:8" ht="27" customHeight="1">
      <c r="A121" s="21" t="s">
        <v>100</v>
      </c>
      <c r="B121" s="2">
        <v>2011</v>
      </c>
      <c r="C121" s="2">
        <v>2011</v>
      </c>
      <c r="D121" s="34">
        <f t="shared" si="3"/>
        <v>100</v>
      </c>
      <c r="E121" s="30">
        <v>2010</v>
      </c>
      <c r="F121" s="27">
        <f t="shared" si="4"/>
        <v>99.95027349577325</v>
      </c>
      <c r="G121" s="30">
        <v>2010</v>
      </c>
      <c r="H121" s="27">
        <f t="shared" si="5"/>
        <v>100</v>
      </c>
    </row>
    <row r="122" spans="1:8" ht="69">
      <c r="A122" s="21" t="s">
        <v>80</v>
      </c>
      <c r="B122" s="2">
        <v>57</v>
      </c>
      <c r="C122" s="2">
        <v>57</v>
      </c>
      <c r="D122" s="34">
        <f t="shared" si="3"/>
        <v>100</v>
      </c>
      <c r="E122" s="30">
        <v>57</v>
      </c>
      <c r="F122" s="27">
        <f t="shared" si="4"/>
        <v>100</v>
      </c>
      <c r="G122" s="30">
        <v>58</v>
      </c>
      <c r="H122" s="27">
        <f t="shared" si="5"/>
        <v>101.75438596491229</v>
      </c>
    </row>
    <row r="123" spans="1:8" ht="13.5">
      <c r="A123" s="18" t="s">
        <v>54</v>
      </c>
      <c r="B123" s="2"/>
      <c r="C123" s="2"/>
      <c r="D123" s="34"/>
      <c r="E123" s="28"/>
      <c r="F123" s="27"/>
      <c r="G123" s="28"/>
      <c r="H123" s="27"/>
    </row>
    <row r="124" spans="1:8" ht="13.5">
      <c r="A124" s="12" t="s">
        <v>55</v>
      </c>
      <c r="B124" s="2">
        <v>43.7</v>
      </c>
      <c r="C124" s="2">
        <v>43.7</v>
      </c>
      <c r="D124" s="34">
        <f t="shared" si="3"/>
        <v>100</v>
      </c>
      <c r="E124" s="9">
        <v>43.9</v>
      </c>
      <c r="F124" s="27">
        <f t="shared" si="4"/>
        <v>100.45766590389016</v>
      </c>
      <c r="G124" s="9">
        <v>44.3</v>
      </c>
      <c r="H124" s="27">
        <f t="shared" si="5"/>
        <v>100.91116173120729</v>
      </c>
    </row>
    <row r="125" spans="1:8" ht="13.5">
      <c r="A125" s="12" t="s">
        <v>56</v>
      </c>
      <c r="B125" s="2">
        <v>117.3</v>
      </c>
      <c r="C125" s="2">
        <v>117.3</v>
      </c>
      <c r="D125" s="34">
        <f t="shared" si="3"/>
        <v>100</v>
      </c>
      <c r="E125" s="9">
        <v>117.5</v>
      </c>
      <c r="F125" s="27">
        <f t="shared" si="4"/>
        <v>100.17050298380221</v>
      </c>
      <c r="G125" s="9">
        <v>117.6</v>
      </c>
      <c r="H125" s="27">
        <f t="shared" si="5"/>
        <v>100.08510638297872</v>
      </c>
    </row>
    <row r="126" spans="1:8" ht="13.5">
      <c r="A126" s="12" t="s">
        <v>57</v>
      </c>
      <c r="B126" s="2">
        <v>39.8</v>
      </c>
      <c r="C126" s="2">
        <v>39.8</v>
      </c>
      <c r="D126" s="34">
        <f t="shared" si="3"/>
        <v>100</v>
      </c>
      <c r="E126" s="30">
        <v>39.8</v>
      </c>
      <c r="F126" s="27">
        <f t="shared" si="4"/>
        <v>100</v>
      </c>
      <c r="G126" s="30">
        <v>39.8</v>
      </c>
      <c r="H126" s="27">
        <f t="shared" si="5"/>
        <v>100</v>
      </c>
    </row>
    <row r="127" spans="1:8" ht="30.75" customHeight="1">
      <c r="A127" s="12" t="s">
        <v>60</v>
      </c>
      <c r="B127" s="2">
        <v>168.6</v>
      </c>
      <c r="C127" s="2">
        <v>168.6</v>
      </c>
      <c r="D127" s="34">
        <f t="shared" si="3"/>
        <v>100</v>
      </c>
      <c r="E127" s="9">
        <v>168.6</v>
      </c>
      <c r="F127" s="27">
        <f t="shared" si="4"/>
        <v>100</v>
      </c>
      <c r="G127" s="9">
        <v>168.6</v>
      </c>
      <c r="H127" s="27">
        <f t="shared" si="5"/>
        <v>100</v>
      </c>
    </row>
    <row r="128" spans="1:8" ht="13.5">
      <c r="A128" s="19" t="s">
        <v>58</v>
      </c>
      <c r="B128" s="2">
        <v>128.156</v>
      </c>
      <c r="C128" s="2">
        <v>128.156</v>
      </c>
      <c r="D128" s="34">
        <f t="shared" si="3"/>
        <v>100</v>
      </c>
      <c r="E128" s="28">
        <v>128.156</v>
      </c>
      <c r="F128" s="27">
        <f t="shared" si="4"/>
        <v>100</v>
      </c>
      <c r="G128" s="28">
        <v>128.156</v>
      </c>
      <c r="H128" s="27">
        <f t="shared" si="5"/>
        <v>100</v>
      </c>
    </row>
    <row r="129" spans="1:8" ht="41.25">
      <c r="A129" s="20" t="s">
        <v>59</v>
      </c>
      <c r="B129" s="2">
        <v>98</v>
      </c>
      <c r="C129" s="2">
        <v>98</v>
      </c>
      <c r="D129" s="34">
        <f t="shared" si="3"/>
        <v>100</v>
      </c>
      <c r="E129" s="30">
        <v>98.5</v>
      </c>
      <c r="F129" s="27">
        <f t="shared" si="4"/>
        <v>100.51020408163265</v>
      </c>
      <c r="G129" s="30">
        <v>99</v>
      </c>
      <c r="H129" s="27">
        <f t="shared" si="5"/>
        <v>100.50761421319795</v>
      </c>
    </row>
    <row r="130" spans="1:8" ht="27">
      <c r="A130" s="20" t="s">
        <v>61</v>
      </c>
      <c r="B130" s="2">
        <v>758</v>
      </c>
      <c r="C130" s="2">
        <v>758</v>
      </c>
      <c r="D130" s="34">
        <f t="shared" si="3"/>
        <v>100</v>
      </c>
      <c r="E130" s="30">
        <v>759</v>
      </c>
      <c r="F130" s="27">
        <f t="shared" si="4"/>
        <v>100.13192612137203</v>
      </c>
      <c r="G130" s="30">
        <v>759</v>
      </c>
      <c r="H130" s="27">
        <f t="shared" si="5"/>
        <v>100</v>
      </c>
    </row>
    <row r="131" spans="1:8" ht="41.25">
      <c r="A131" s="20" t="s">
        <v>62</v>
      </c>
      <c r="B131" s="2">
        <v>132</v>
      </c>
      <c r="C131" s="2">
        <v>132</v>
      </c>
      <c r="D131" s="34">
        <f t="shared" si="3"/>
        <v>100</v>
      </c>
      <c r="E131" s="30">
        <v>132</v>
      </c>
      <c r="F131" s="27">
        <f t="shared" si="4"/>
        <v>100</v>
      </c>
      <c r="G131" s="30">
        <v>132</v>
      </c>
      <c r="H131" s="27">
        <f t="shared" si="5"/>
        <v>100</v>
      </c>
    </row>
    <row r="132" spans="1:8" ht="13.5">
      <c r="A132" s="25" t="s">
        <v>86</v>
      </c>
      <c r="B132" s="2"/>
      <c r="C132" s="2"/>
      <c r="D132" s="34"/>
      <c r="E132" s="28"/>
      <c r="F132" s="27"/>
      <c r="G132" s="28"/>
      <c r="H132" s="27"/>
    </row>
    <row r="133" spans="1:8" ht="41.25">
      <c r="A133" s="21" t="s">
        <v>88</v>
      </c>
      <c r="B133" s="2">
        <v>2.8</v>
      </c>
      <c r="C133" s="2">
        <v>2.8</v>
      </c>
      <c r="D133" s="34">
        <f t="shared" si="3"/>
        <v>100</v>
      </c>
      <c r="E133" s="9">
        <v>3.2</v>
      </c>
      <c r="F133" s="27">
        <f t="shared" si="4"/>
        <v>114.2857142857143</v>
      </c>
      <c r="G133" s="9">
        <v>3.6</v>
      </c>
      <c r="H133" s="27">
        <f t="shared" si="5"/>
        <v>112.5</v>
      </c>
    </row>
    <row r="134" spans="1:8" ht="27">
      <c r="A134" s="21" t="s">
        <v>90</v>
      </c>
      <c r="B134" s="27">
        <v>9.482</v>
      </c>
      <c r="C134" s="27">
        <v>9.482</v>
      </c>
      <c r="D134" s="34">
        <f t="shared" si="3"/>
        <v>100</v>
      </c>
      <c r="E134" s="27">
        <v>9.534</v>
      </c>
      <c r="F134" s="27">
        <f t="shared" si="4"/>
        <v>100.54840750896436</v>
      </c>
      <c r="G134" s="27">
        <v>9.632</v>
      </c>
      <c r="H134" s="27">
        <f t="shared" si="5"/>
        <v>101.02790014684287</v>
      </c>
    </row>
    <row r="135" spans="1:8" ht="27">
      <c r="A135" s="21" t="s">
        <v>87</v>
      </c>
      <c r="B135" s="2">
        <v>1060</v>
      </c>
      <c r="C135" s="2">
        <v>1060</v>
      </c>
      <c r="D135" s="34">
        <f t="shared" si="3"/>
        <v>100</v>
      </c>
      <c r="E135" s="30">
        <v>1073</v>
      </c>
      <c r="F135" s="27">
        <f t="shared" si="4"/>
        <v>101.22641509433963</v>
      </c>
      <c r="G135" s="30">
        <v>1085</v>
      </c>
      <c r="H135" s="27">
        <f t="shared" si="5"/>
        <v>101.1183597390494</v>
      </c>
    </row>
    <row r="136" spans="1:8" ht="27">
      <c r="A136" s="21" t="s">
        <v>89</v>
      </c>
      <c r="B136" s="2">
        <v>54</v>
      </c>
      <c r="C136" s="2">
        <v>54</v>
      </c>
      <c r="D136" s="34">
        <f t="shared" si="3"/>
        <v>100</v>
      </c>
      <c r="E136" s="30">
        <v>59</v>
      </c>
      <c r="F136" s="27">
        <f t="shared" si="4"/>
        <v>109.25925925925925</v>
      </c>
      <c r="G136" s="30">
        <v>63</v>
      </c>
      <c r="H136" s="27">
        <f t="shared" si="5"/>
        <v>106.77966101694916</v>
      </c>
    </row>
    <row r="137" spans="1:8" ht="13.5">
      <c r="A137" s="26"/>
      <c r="B137" s="2"/>
      <c r="C137" s="2"/>
      <c r="D137" s="9"/>
      <c r="E137" s="28"/>
      <c r="F137" s="9"/>
      <c r="G137" s="28"/>
      <c r="H137" s="2"/>
    </row>
    <row r="139" spans="1:6" ht="15">
      <c r="A139" s="5" t="s">
        <v>97</v>
      </c>
      <c r="B139" s="6"/>
      <c r="C139" s="6"/>
      <c r="D139" s="6"/>
      <c r="E139" s="6"/>
      <c r="F139" s="6"/>
    </row>
    <row r="140" spans="1:6" ht="15">
      <c r="A140" s="5" t="s">
        <v>96</v>
      </c>
      <c r="B140" s="6"/>
      <c r="C140" s="6"/>
      <c r="D140" s="38" t="s">
        <v>98</v>
      </c>
      <c r="E140" s="38"/>
      <c r="F140" s="38"/>
    </row>
  </sheetData>
  <sheetProtection/>
  <mergeCells count="8">
    <mergeCell ref="D2:H6"/>
    <mergeCell ref="I9:I10"/>
    <mergeCell ref="H9:H10"/>
    <mergeCell ref="D140:F140"/>
    <mergeCell ref="A9:A10"/>
    <mergeCell ref="A7:F7"/>
    <mergeCell ref="D9:D10"/>
    <mergeCell ref="F9:F10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84" r:id="rId1"/>
  <rowBreaks count="1" manualBreakCount="1">
    <brk id="1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2022-05-06T05:15:35Z</cp:lastPrinted>
  <dcterms:created xsi:type="dcterms:W3CDTF">2006-05-06T07:58:30Z</dcterms:created>
  <dcterms:modified xsi:type="dcterms:W3CDTF">2022-05-06T05:17:49Z</dcterms:modified>
  <cp:category/>
  <cp:version/>
  <cp:contentType/>
  <cp:contentStatus/>
</cp:coreProperties>
</file>